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16920" yWindow="0" windowWidth="21400" windowHeight="14620" tabRatio="500"/>
  </bookViews>
  <sheets>
    <sheet name="Sheet1" sheetId="1" r:id="rId1"/>
  </sheets>
  <definedNames>
    <definedName name="_xlnm._FilterDatabase" localSheetId="0" hidden="1">Sheet1!$I$3:$I$11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9" i="1" l="1"/>
  <c r="X8" i="1"/>
  <c r="X7" i="1"/>
  <c r="X6" i="1"/>
  <c r="X5" i="1"/>
  <c r="X4" i="1"/>
  <c r="X3" i="1"/>
  <c r="W12" i="1"/>
  <c r="S9" i="1"/>
  <c r="S8" i="1"/>
  <c r="S7" i="1"/>
  <c r="S6" i="1"/>
  <c r="S5" i="1"/>
  <c r="S4" i="1"/>
  <c r="S3" i="1"/>
  <c r="R12" i="1"/>
  <c r="N11" i="1"/>
  <c r="N10" i="1"/>
  <c r="N9" i="1"/>
  <c r="N8" i="1"/>
  <c r="N7" i="1"/>
  <c r="N6" i="1"/>
  <c r="N5" i="1"/>
  <c r="N4" i="1"/>
  <c r="N3" i="1"/>
  <c r="M12" i="1"/>
  <c r="I66" i="1"/>
  <c r="I65" i="1"/>
  <c r="I64" i="1"/>
  <c r="I63" i="1"/>
  <c r="I62" i="1"/>
  <c r="I61" i="1"/>
  <c r="I60" i="1"/>
  <c r="I59" i="1"/>
  <c r="I58" i="1"/>
  <c r="H67" i="1"/>
  <c r="I55" i="1"/>
  <c r="I54" i="1"/>
  <c r="I53" i="1"/>
  <c r="I52" i="1"/>
  <c r="I51" i="1"/>
  <c r="I50" i="1"/>
  <c r="I49" i="1"/>
  <c r="I48" i="1"/>
  <c r="I47" i="1"/>
  <c r="H56" i="1"/>
  <c r="I44" i="1"/>
  <c r="I43" i="1"/>
  <c r="I42" i="1"/>
  <c r="I41" i="1"/>
  <c r="I40" i="1"/>
  <c r="I39" i="1"/>
  <c r="I38" i="1"/>
  <c r="I37" i="1"/>
  <c r="I36" i="1"/>
  <c r="H45" i="1"/>
  <c r="I33" i="1"/>
  <c r="I32" i="1"/>
  <c r="I31" i="1"/>
  <c r="I30" i="1"/>
  <c r="I29" i="1"/>
  <c r="I28" i="1"/>
  <c r="I26" i="1"/>
  <c r="I27" i="1"/>
  <c r="I25" i="1"/>
  <c r="H34" i="1"/>
  <c r="I22" i="1"/>
  <c r="I21" i="1"/>
  <c r="I20" i="1"/>
  <c r="I19" i="1"/>
  <c r="I18" i="1"/>
  <c r="I17" i="1"/>
  <c r="I16" i="1"/>
  <c r="I15" i="1"/>
  <c r="I14" i="1"/>
  <c r="H23" i="1"/>
  <c r="I3" i="1"/>
  <c r="I11" i="1"/>
  <c r="I10" i="1"/>
  <c r="I9" i="1"/>
  <c r="I8" i="1"/>
  <c r="I7" i="1"/>
  <c r="I6" i="1"/>
  <c r="I5" i="1"/>
  <c r="I4" i="1"/>
  <c r="H12" i="1"/>
  <c r="D66" i="1"/>
  <c r="D65" i="1"/>
  <c r="D64" i="1"/>
  <c r="D63" i="1"/>
  <c r="D62" i="1"/>
  <c r="D61" i="1"/>
  <c r="D60" i="1"/>
  <c r="D59" i="1"/>
  <c r="D58" i="1"/>
  <c r="D55" i="1"/>
  <c r="D54" i="1"/>
  <c r="D53" i="1"/>
  <c r="D52" i="1"/>
  <c r="D51" i="1"/>
  <c r="D50" i="1"/>
  <c r="D49" i="1"/>
  <c r="D48" i="1"/>
  <c r="D47" i="1"/>
  <c r="D44" i="1"/>
  <c r="D43" i="1"/>
  <c r="D42" i="1"/>
  <c r="D41" i="1"/>
  <c r="D40" i="1"/>
  <c r="D39" i="1"/>
  <c r="D37" i="1"/>
  <c r="D38" i="1"/>
  <c r="D36" i="1"/>
  <c r="D26" i="1"/>
  <c r="D25" i="1"/>
  <c r="D33" i="1"/>
  <c r="D32" i="1"/>
  <c r="D31" i="1"/>
  <c r="D30" i="1"/>
  <c r="D29" i="1"/>
  <c r="D28" i="1"/>
  <c r="D27" i="1"/>
  <c r="D21" i="1"/>
  <c r="D22" i="1"/>
  <c r="D20" i="1"/>
  <c r="D19" i="1"/>
  <c r="D18" i="1"/>
  <c r="D17" i="1"/>
  <c r="D16" i="1"/>
  <c r="D15" i="1"/>
  <c r="D14" i="1"/>
  <c r="D6" i="1"/>
  <c r="D7" i="1"/>
  <c r="D8" i="1"/>
  <c r="D9" i="1"/>
  <c r="D10" i="1"/>
  <c r="D11" i="1"/>
  <c r="D5" i="1"/>
  <c r="D4" i="1"/>
  <c r="D3" i="1"/>
  <c r="C67" i="1"/>
  <c r="C56" i="1"/>
  <c r="C45" i="1"/>
  <c r="C34" i="1"/>
  <c r="C23" i="1"/>
  <c r="C12" i="1"/>
</calcChain>
</file>

<file path=xl/sharedStrings.xml><?xml version="1.0" encoding="utf-8"?>
<sst xmlns="http://schemas.openxmlformats.org/spreadsheetml/2006/main" count="174" uniqueCount="23">
  <si>
    <t xml:space="preserve">Texas Tech University </t>
  </si>
  <si>
    <t>Ethnicity</t>
  </si>
  <si>
    <t>White</t>
  </si>
  <si>
    <t>African American</t>
  </si>
  <si>
    <t>Hispanic</t>
  </si>
  <si>
    <t>Asian</t>
  </si>
  <si>
    <t>American Indian/ Alaskan Native</t>
  </si>
  <si>
    <t>International</t>
  </si>
  <si>
    <t>Unknown or Not Reported</t>
  </si>
  <si>
    <t>Native Hawaiian/Pacific Island</t>
  </si>
  <si>
    <t>Multiracial</t>
  </si>
  <si>
    <t>Fall 2012 Undergraduate Enrollment</t>
  </si>
  <si>
    <t>University of Texas at Austin</t>
  </si>
  <si>
    <t>Texas A&amp;M University</t>
  </si>
  <si>
    <t>Sam Houston State University</t>
  </si>
  <si>
    <t>University of Houston</t>
  </si>
  <si>
    <t>University of North Texas</t>
  </si>
  <si>
    <t>Fall 2011 Undergraduate Enrollment</t>
  </si>
  <si>
    <t>Texas Tech University</t>
  </si>
  <si>
    <t>Fall 2010 Undergraduate Enrollment</t>
  </si>
  <si>
    <t>Fall 2009 Undergraduate Enrollment</t>
  </si>
  <si>
    <t>NA</t>
  </si>
  <si>
    <t>Fall 2008 Undergraduate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</si>
</sst>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10" fontId="0" fillId="0" borderId="0" xfId="15" applyNumberFormat="1" applyFont="1"/>
    <xf numFmtId="10" fontId="0" fillId="0" borderId="0" xfId="0" applyNumberFormat="1"/>
    <xf numFmtId="0" fontId="5" fillId="0" borderId="0" xfId="0" applyFont="1"/>
    <xf numFmtId="0" fontId="6" fillId="0" borderId="0" xfId="0" applyFont="1"/>
  </cellXfs>
  <cellStyles count="7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Normal" xfId="0" builtinId="0"/>
    <cellStyle name="Percent" xfId="15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tabSelected="1" topLeftCell="N1" zoomScale="125" zoomScaleNormal="125" zoomScalePageLayoutView="125" workbookViewId="0">
      <selection activeCell="X12" sqref="X12"/>
    </sheetView>
  </sheetViews>
  <sheetFormatPr baseColWidth="10" defaultColWidth="11" defaultRowHeight="15" x14ac:dyDescent="0"/>
  <cols>
    <col min="1" max="1" width="32.33203125" bestFit="1" customWidth="1"/>
    <col min="2" max="2" width="27.83203125" bestFit="1" customWidth="1"/>
    <col min="4" max="4" width="11" style="4"/>
    <col min="6" max="6" width="31.33203125" customWidth="1"/>
    <col min="11" max="11" width="21.33203125" customWidth="1"/>
    <col min="16" max="16" width="20.33203125" customWidth="1"/>
  </cols>
  <sheetData>
    <row r="1" spans="1:24">
      <c r="A1" s="2" t="s">
        <v>11</v>
      </c>
      <c r="F1" s="2" t="s">
        <v>17</v>
      </c>
      <c r="K1" s="2" t="s">
        <v>19</v>
      </c>
      <c r="P1" s="2" t="s">
        <v>20</v>
      </c>
      <c r="U1" s="2" t="s">
        <v>22</v>
      </c>
    </row>
    <row r="2" spans="1:24">
      <c r="A2" s="2" t="s">
        <v>0</v>
      </c>
      <c r="B2" s="2" t="s">
        <v>1</v>
      </c>
      <c r="F2" s="2" t="s">
        <v>18</v>
      </c>
      <c r="G2" s="2" t="s">
        <v>1</v>
      </c>
      <c r="K2" s="2" t="s">
        <v>18</v>
      </c>
      <c r="L2" s="2" t="s">
        <v>1</v>
      </c>
      <c r="P2" s="7" t="s">
        <v>18</v>
      </c>
      <c r="Q2" s="2" t="s">
        <v>1</v>
      </c>
      <c r="U2" s="7" t="s">
        <v>18</v>
      </c>
      <c r="V2" s="2" t="s">
        <v>1</v>
      </c>
    </row>
    <row r="3" spans="1:24">
      <c r="B3" t="s">
        <v>2</v>
      </c>
      <c r="C3" s="1">
        <v>16555</v>
      </c>
      <c r="D3" s="4">
        <f>C3/C12</f>
        <v>0.62594525105868115</v>
      </c>
      <c r="G3" t="s">
        <v>2</v>
      </c>
      <c r="H3" s="1">
        <v>16222</v>
      </c>
      <c r="I3" s="5">
        <f>H3/H12</f>
        <v>0.62373115964318671</v>
      </c>
      <c r="L3" t="s">
        <v>2</v>
      </c>
      <c r="M3" s="1">
        <v>16124</v>
      </c>
      <c r="N3" s="5">
        <f>M3/M12</f>
        <v>0.63415401557460871</v>
      </c>
      <c r="Q3" t="s">
        <v>2</v>
      </c>
      <c r="R3" s="1">
        <v>18207</v>
      </c>
      <c r="S3" s="5">
        <f>R3/R12</f>
        <v>0.74892024186582207</v>
      </c>
      <c r="V3" t="s">
        <v>2</v>
      </c>
      <c r="W3" s="1">
        <v>17676</v>
      </c>
      <c r="X3" s="5">
        <f>W3/W12</f>
        <v>0.76496299822564595</v>
      </c>
    </row>
    <row r="4" spans="1:24">
      <c r="B4" t="s">
        <v>3</v>
      </c>
      <c r="C4" s="1">
        <v>1522</v>
      </c>
      <c r="D4" s="4">
        <f>C4/C12</f>
        <v>5.7546884452510584E-2</v>
      </c>
      <c r="G4" t="s">
        <v>3</v>
      </c>
      <c r="H4" s="1">
        <v>1290</v>
      </c>
      <c r="I4" s="5">
        <f>H4/H12</f>
        <v>4.96001230390649E-2</v>
      </c>
      <c r="L4" t="s">
        <v>3</v>
      </c>
      <c r="M4" s="1">
        <v>1147</v>
      </c>
      <c r="N4" s="5">
        <f>M4/M12</f>
        <v>4.5111303390230471E-2</v>
      </c>
      <c r="Q4" t="s">
        <v>3</v>
      </c>
      <c r="R4" s="1">
        <v>1197</v>
      </c>
      <c r="S4" s="5">
        <f>R4/R12</f>
        <v>4.9236970918514256E-2</v>
      </c>
      <c r="V4" t="s">
        <v>3</v>
      </c>
      <c r="W4">
        <v>998</v>
      </c>
      <c r="X4" s="5">
        <f>W4/W12</f>
        <v>4.3190375210975032E-2</v>
      </c>
    </row>
    <row r="5" spans="1:24">
      <c r="B5" t="s">
        <v>4</v>
      </c>
      <c r="C5" s="1">
        <v>4954</v>
      </c>
      <c r="D5" s="4">
        <f>C5/C12</f>
        <v>0.18731094978826376</v>
      </c>
      <c r="G5" t="s">
        <v>4</v>
      </c>
      <c r="H5" s="1">
        <v>4256</v>
      </c>
      <c r="I5" s="5">
        <f>H5/H12</f>
        <v>0.16364195632113196</v>
      </c>
      <c r="L5" t="s">
        <v>4</v>
      </c>
      <c r="M5" s="1">
        <v>3741</v>
      </c>
      <c r="N5" s="5">
        <f>M5/M12</f>
        <v>0.14713285613151891</v>
      </c>
      <c r="Q5" t="s">
        <v>4</v>
      </c>
      <c r="R5" s="1">
        <v>3629</v>
      </c>
      <c r="S5" s="5">
        <f>R5/R12</f>
        <v>0.14927399119740034</v>
      </c>
      <c r="V5" t="s">
        <v>4</v>
      </c>
      <c r="W5" s="1">
        <v>3195</v>
      </c>
      <c r="X5" s="5">
        <f>W5/W12</f>
        <v>0.13826978837581685</v>
      </c>
    </row>
    <row r="6" spans="1:24">
      <c r="B6" t="s">
        <v>5</v>
      </c>
      <c r="C6" s="1">
        <v>757</v>
      </c>
      <c r="D6" s="4">
        <f>C6/C12</f>
        <v>2.8622202056866303E-2</v>
      </c>
      <c r="G6" t="s">
        <v>5</v>
      </c>
      <c r="H6" s="1">
        <v>631</v>
      </c>
      <c r="I6" s="5">
        <f>H6/H12</f>
        <v>2.4261765610581361E-2</v>
      </c>
      <c r="L6" t="s">
        <v>5</v>
      </c>
      <c r="M6" s="1">
        <v>670</v>
      </c>
      <c r="N6" s="5">
        <f>M6/M12</f>
        <v>2.635097931251475E-2</v>
      </c>
      <c r="Q6" t="s">
        <v>5</v>
      </c>
      <c r="R6" s="1">
        <v>805</v>
      </c>
      <c r="S6" s="5">
        <f>R6/R12</f>
        <v>3.3112582781456956E-2</v>
      </c>
      <c r="V6" t="s">
        <v>5</v>
      </c>
      <c r="W6">
        <v>707</v>
      </c>
      <c r="X6" s="5">
        <f>W6/W12</f>
        <v>3.0596788851863073E-2</v>
      </c>
    </row>
    <row r="7" spans="1:24">
      <c r="B7" t="s">
        <v>6</v>
      </c>
      <c r="C7" s="1">
        <v>103</v>
      </c>
      <c r="D7" s="4">
        <f>C7/C12</f>
        <v>3.8944343617664853E-3</v>
      </c>
      <c r="G7" t="s">
        <v>6</v>
      </c>
      <c r="H7" s="1">
        <v>123</v>
      </c>
      <c r="I7" s="5">
        <f>H7/H12</f>
        <v>4.7293140572131648E-3</v>
      </c>
      <c r="L7" t="s">
        <v>6</v>
      </c>
      <c r="M7" s="1">
        <v>144</v>
      </c>
      <c r="N7" s="5">
        <f>M7/M12</f>
        <v>5.6634940611971999E-3</v>
      </c>
      <c r="Q7" t="s">
        <v>6</v>
      </c>
      <c r="R7" s="1">
        <v>184</v>
      </c>
      <c r="S7" s="5">
        <f>R7/R12</f>
        <v>7.5685903500473037E-3</v>
      </c>
      <c r="V7" t="s">
        <v>6</v>
      </c>
      <c r="W7" s="1">
        <v>158</v>
      </c>
      <c r="X7" s="5">
        <f>W7/W12</f>
        <v>6.8377547929198944E-3</v>
      </c>
    </row>
    <row r="8" spans="1:24">
      <c r="B8" t="s">
        <v>7</v>
      </c>
      <c r="C8" s="1">
        <v>378</v>
      </c>
      <c r="D8" s="4">
        <f>C8/C12</f>
        <v>1.4292196007259528E-2</v>
      </c>
      <c r="G8" t="s">
        <v>7</v>
      </c>
      <c r="H8" s="1">
        <v>782</v>
      </c>
      <c r="I8" s="5">
        <f>H8/H12</f>
        <v>3.0067671485696709E-2</v>
      </c>
      <c r="L8" t="s">
        <v>7</v>
      </c>
      <c r="M8" s="1">
        <v>278</v>
      </c>
      <c r="N8" s="5">
        <f>M8/M12</f>
        <v>1.0933689923700149E-2</v>
      </c>
      <c r="Q8" t="s">
        <v>7</v>
      </c>
      <c r="R8" s="1">
        <v>184</v>
      </c>
      <c r="S8" s="5">
        <f>R8/R12</f>
        <v>7.5685903500473037E-3</v>
      </c>
      <c r="V8" t="s">
        <v>7</v>
      </c>
      <c r="W8">
        <v>223</v>
      </c>
      <c r="X8" s="5">
        <f>W8/W12</f>
        <v>9.6507551824122559E-3</v>
      </c>
    </row>
    <row r="9" spans="1:24">
      <c r="B9" t="s">
        <v>8</v>
      </c>
      <c r="C9" s="1">
        <v>1516</v>
      </c>
      <c r="D9" s="4">
        <f>C9/C12</f>
        <v>5.7320024198427105E-2</v>
      </c>
      <c r="G9" t="s">
        <v>8</v>
      </c>
      <c r="H9" s="1">
        <v>2207</v>
      </c>
      <c r="I9" s="5">
        <f>H9/H12</f>
        <v>8.4858505075361426E-2</v>
      </c>
      <c r="L9" t="s">
        <v>8</v>
      </c>
      <c r="M9" s="1">
        <v>3015</v>
      </c>
      <c r="N9" s="5">
        <f>M9/M12</f>
        <v>0.11857940690631637</v>
      </c>
      <c r="Q9" t="s">
        <v>8</v>
      </c>
      <c r="R9" s="1">
        <v>105</v>
      </c>
      <c r="S9" s="5">
        <f>R9/R12</f>
        <v>4.3190325367117761E-3</v>
      </c>
      <c r="V9" t="s">
        <v>8</v>
      </c>
      <c r="W9" s="1">
        <v>150</v>
      </c>
      <c r="X9" s="5">
        <f>W9/W12</f>
        <v>6.4915393603669881E-3</v>
      </c>
    </row>
    <row r="10" spans="1:24">
      <c r="B10" t="s">
        <v>9</v>
      </c>
      <c r="C10" s="1">
        <v>20</v>
      </c>
      <c r="D10" s="4">
        <f>C10/C12</f>
        <v>7.5620084694494858E-4</v>
      </c>
      <c r="G10" t="s">
        <v>9</v>
      </c>
      <c r="H10" s="1">
        <v>20</v>
      </c>
      <c r="I10" s="5">
        <f>H10/H12</f>
        <v>7.6899415564441712E-4</v>
      </c>
      <c r="L10" t="s">
        <v>9</v>
      </c>
      <c r="M10" s="1">
        <v>13</v>
      </c>
      <c r="N10" s="5">
        <f>M10/M12</f>
        <v>5.1128765830252493E-4</v>
      </c>
      <c r="Q10" t="s">
        <v>9</v>
      </c>
      <c r="R10" t="s">
        <v>21</v>
      </c>
      <c r="V10" t="s">
        <v>9</v>
      </c>
      <c r="W10" t="s">
        <v>21</v>
      </c>
    </row>
    <row r="11" spans="1:24">
      <c r="B11" t="s">
        <v>10</v>
      </c>
      <c r="C11" s="1">
        <v>643</v>
      </c>
      <c r="D11" s="4">
        <f>C11/C12</f>
        <v>2.4311857229280098E-2</v>
      </c>
      <c r="G11" t="s">
        <v>10</v>
      </c>
      <c r="H11" s="1">
        <v>477</v>
      </c>
      <c r="I11" s="5">
        <f>H11/H12</f>
        <v>1.8340510612119349E-2</v>
      </c>
      <c r="L11" t="s">
        <v>10</v>
      </c>
      <c r="M11" s="1">
        <v>294</v>
      </c>
      <c r="N11" s="5">
        <f>M11/M12</f>
        <v>1.1562967041610949E-2</v>
      </c>
      <c r="Q11" t="s">
        <v>10</v>
      </c>
      <c r="R11" t="s">
        <v>21</v>
      </c>
      <c r="V11" t="s">
        <v>10</v>
      </c>
      <c r="W11" t="s">
        <v>21</v>
      </c>
    </row>
    <row r="12" spans="1:24">
      <c r="C12" s="3">
        <f>SUM(C3:C11)</f>
        <v>26448</v>
      </c>
      <c r="H12" s="3">
        <f>SUM(H3:H11)</f>
        <v>26008</v>
      </c>
      <c r="M12" s="3">
        <f>SUM(M3:M11)</f>
        <v>25426</v>
      </c>
      <c r="R12" s="3">
        <f>SUM(R3:R11)</f>
        <v>24311</v>
      </c>
      <c r="W12" s="3">
        <f>SUM(W3:W11)</f>
        <v>23107</v>
      </c>
    </row>
    <row r="13" spans="1:24">
      <c r="A13" s="2" t="s">
        <v>12</v>
      </c>
      <c r="B13" s="2" t="s">
        <v>1</v>
      </c>
      <c r="F13" s="2" t="s">
        <v>12</v>
      </c>
      <c r="G13" s="2" t="s">
        <v>1</v>
      </c>
    </row>
    <row r="14" spans="1:24">
      <c r="B14" t="s">
        <v>2</v>
      </c>
      <c r="C14" s="1">
        <v>19621</v>
      </c>
      <c r="D14" s="4">
        <f>C14/C23</f>
        <v>0.49107746214491305</v>
      </c>
      <c r="G14" s="6" t="s">
        <v>2</v>
      </c>
      <c r="H14" s="1">
        <v>19396</v>
      </c>
      <c r="I14" s="5">
        <f>H14/H23</f>
        <v>0.50461794624970735</v>
      </c>
    </row>
    <row r="15" spans="1:24">
      <c r="B15" t="s">
        <v>3</v>
      </c>
      <c r="C15" s="1">
        <v>1781</v>
      </c>
      <c r="D15" s="4">
        <f>C15/C23</f>
        <v>4.4575147040420475E-2</v>
      </c>
      <c r="G15" s="6" t="s">
        <v>3</v>
      </c>
      <c r="H15" s="1">
        <v>1773</v>
      </c>
      <c r="I15" s="5">
        <f>H15/H23</f>
        <v>4.612742929989333E-2</v>
      </c>
    </row>
    <row r="16" spans="1:24">
      <c r="B16" t="s">
        <v>4</v>
      </c>
      <c r="C16" s="1">
        <v>8705</v>
      </c>
      <c r="D16" s="4">
        <f>C16/C23</f>
        <v>0.21787010386685021</v>
      </c>
      <c r="G16" s="6" t="s">
        <v>4</v>
      </c>
      <c r="H16" s="1">
        <v>8020</v>
      </c>
      <c r="I16" s="5">
        <f>H16/H23</f>
        <v>0.20865312069100087</v>
      </c>
    </row>
    <row r="17" spans="1:9">
      <c r="B17" t="s">
        <v>5</v>
      </c>
      <c r="C17" s="1">
        <v>7475</v>
      </c>
      <c r="D17" s="4">
        <f>C17/C23</f>
        <v>0.18708547115504942</v>
      </c>
      <c r="G17" s="6" t="s">
        <v>5</v>
      </c>
      <c r="H17" s="1">
        <v>7251</v>
      </c>
      <c r="I17" s="5">
        <f>H17/H23</f>
        <v>0.18864635637536747</v>
      </c>
    </row>
    <row r="18" spans="1:9">
      <c r="B18" t="s">
        <v>6</v>
      </c>
      <c r="C18" s="1">
        <v>112</v>
      </c>
      <c r="D18" s="4">
        <f>C18/C23</f>
        <v>2.8031535477412088E-3</v>
      </c>
      <c r="G18" s="6" t="s">
        <v>6</v>
      </c>
      <c r="H18" s="1">
        <v>123</v>
      </c>
      <c r="I18" s="5">
        <f>H18/H23</f>
        <v>3.2000416265577439E-3</v>
      </c>
    </row>
    <row r="19" spans="1:9">
      <c r="B19" t="s">
        <v>7</v>
      </c>
      <c r="C19" s="1">
        <v>1086</v>
      </c>
      <c r="D19" s="4">
        <f>C19/C23</f>
        <v>2.7180578150419223E-2</v>
      </c>
      <c r="G19" s="6" t="s">
        <v>7</v>
      </c>
      <c r="H19" s="1">
        <v>1012</v>
      </c>
      <c r="I19" s="5">
        <f>H19/H23</f>
        <v>2.6328797772979161E-2</v>
      </c>
    </row>
    <row r="20" spans="1:9">
      <c r="B20" t="s">
        <v>8</v>
      </c>
      <c r="C20" s="1">
        <v>143</v>
      </c>
      <c r="D20" s="4">
        <f>C20/C23</f>
        <v>3.5790264047052935E-3</v>
      </c>
      <c r="G20" s="6" t="s">
        <v>8</v>
      </c>
      <c r="H20" s="1">
        <v>161</v>
      </c>
      <c r="I20" s="5">
        <f>H20/H23</f>
        <v>4.1886723729739573E-3</v>
      </c>
    </row>
    <row r="21" spans="1:9">
      <c r="B21" t="s">
        <v>9</v>
      </c>
      <c r="C21" s="1">
        <v>34</v>
      </c>
      <c r="D21" s="4">
        <f>C21/C23</f>
        <v>8.5095732699286698E-4</v>
      </c>
      <c r="G21" s="6" t="s">
        <v>9</v>
      </c>
      <c r="H21" s="1">
        <v>21</v>
      </c>
      <c r="I21" s="5">
        <f>H21/H23</f>
        <v>5.4634857038790747E-4</v>
      </c>
    </row>
    <row r="22" spans="1:9">
      <c r="B22" t="s">
        <v>10</v>
      </c>
      <c r="C22" s="1">
        <v>998</v>
      </c>
      <c r="D22" s="4">
        <f>C22/C23</f>
        <v>2.4978100362908272E-2</v>
      </c>
      <c r="G22" s="6" t="s">
        <v>10</v>
      </c>
      <c r="H22" s="1">
        <v>680</v>
      </c>
      <c r="I22" s="5">
        <f>H22/H23</f>
        <v>1.7691287041132243E-2</v>
      </c>
    </row>
    <row r="23" spans="1:9">
      <c r="C23" s="3">
        <f>SUM(C14:C22)</f>
        <v>39955</v>
      </c>
      <c r="H23" s="3">
        <f>SUM(H14:H22)</f>
        <v>38437</v>
      </c>
    </row>
    <row r="24" spans="1:9">
      <c r="A24" s="2" t="s">
        <v>13</v>
      </c>
      <c r="B24" s="2" t="s">
        <v>1</v>
      </c>
      <c r="F24" s="2" t="s">
        <v>13</v>
      </c>
      <c r="G24" s="2" t="s">
        <v>1</v>
      </c>
      <c r="H24" s="1"/>
    </row>
    <row r="25" spans="1:9">
      <c r="B25" t="s">
        <v>2</v>
      </c>
      <c r="C25" s="1">
        <v>27680</v>
      </c>
      <c r="D25" s="4">
        <f>C25/C34</f>
        <v>0.69203460173008646</v>
      </c>
      <c r="G25" t="s">
        <v>2</v>
      </c>
      <c r="H25" s="1">
        <v>28179</v>
      </c>
      <c r="I25" s="5">
        <f>H25/H34</f>
        <v>0.70874518976835432</v>
      </c>
    </row>
    <row r="26" spans="1:9">
      <c r="B26" t="s">
        <v>3</v>
      </c>
      <c r="C26" s="1">
        <v>1144</v>
      </c>
      <c r="D26" s="4">
        <f>C26/C34</f>
        <v>2.8601430071503574E-2</v>
      </c>
      <c r="G26" t="s">
        <v>3</v>
      </c>
      <c r="H26" s="1">
        <v>1160</v>
      </c>
      <c r="I26" s="5">
        <f>H26/H34</f>
        <v>2.9175784099197667E-2</v>
      </c>
    </row>
    <row r="27" spans="1:9">
      <c r="B27" t="s">
        <v>4</v>
      </c>
      <c r="C27" s="1">
        <v>7250</v>
      </c>
      <c r="D27" s="4">
        <f>C27/C34</f>
        <v>0.18125906295314767</v>
      </c>
      <c r="G27" t="s">
        <v>4</v>
      </c>
      <c r="H27" s="1">
        <v>6721</v>
      </c>
      <c r="I27" s="5">
        <f>H27/H34</f>
        <v>0.16904348700923061</v>
      </c>
    </row>
    <row r="28" spans="1:9">
      <c r="B28" t="s">
        <v>5</v>
      </c>
      <c r="C28" s="1">
        <v>1963</v>
      </c>
      <c r="D28" s="4">
        <f>C28/C34</f>
        <v>4.9077453872693633E-2</v>
      </c>
      <c r="G28" t="s">
        <v>5</v>
      </c>
      <c r="H28" s="1">
        <v>1878</v>
      </c>
      <c r="I28" s="5">
        <f>H28/H34</f>
        <v>4.7234588395080358E-2</v>
      </c>
    </row>
    <row r="29" spans="1:9">
      <c r="B29" t="s">
        <v>6</v>
      </c>
      <c r="C29" s="1">
        <v>119</v>
      </c>
      <c r="D29" s="4">
        <f>C29/C34</f>
        <v>2.9751487574378719E-3</v>
      </c>
      <c r="G29" t="s">
        <v>6</v>
      </c>
      <c r="H29" s="1">
        <v>136</v>
      </c>
      <c r="I29" s="5">
        <f>H29/H34</f>
        <v>3.4206091702507608E-3</v>
      </c>
    </row>
    <row r="30" spans="1:9">
      <c r="B30" t="s">
        <v>7</v>
      </c>
      <c r="C30" s="1">
        <v>648</v>
      </c>
      <c r="D30" s="4">
        <f>C30/C34</f>
        <v>1.6200810040502025E-2</v>
      </c>
      <c r="G30" t="s">
        <v>7</v>
      </c>
      <c r="H30" s="1">
        <v>646</v>
      </c>
      <c r="I30" s="5">
        <f>H30/H34</f>
        <v>1.6247893558691114E-2</v>
      </c>
    </row>
    <row r="31" spans="1:9">
      <c r="B31" t="s">
        <v>8</v>
      </c>
      <c r="C31" s="1">
        <v>92</v>
      </c>
      <c r="D31" s="4">
        <f>C31/C34</f>
        <v>2.3001150057502875E-3</v>
      </c>
      <c r="G31" t="s">
        <v>8</v>
      </c>
      <c r="H31" s="1">
        <v>75</v>
      </c>
      <c r="I31" s="5">
        <f>H31/H34</f>
        <v>1.8863653512412285E-3</v>
      </c>
    </row>
    <row r="32" spans="1:9">
      <c r="B32" t="s">
        <v>9</v>
      </c>
      <c r="C32" s="1">
        <v>42</v>
      </c>
      <c r="D32" s="4">
        <f>C32/C34</f>
        <v>1.0500525026251313E-3</v>
      </c>
      <c r="G32" t="s">
        <v>9</v>
      </c>
      <c r="H32" s="1">
        <v>45</v>
      </c>
      <c r="I32" s="5">
        <f>H32/H34</f>
        <v>1.131819210744737E-3</v>
      </c>
    </row>
    <row r="33" spans="1:9">
      <c r="B33" t="s">
        <v>10</v>
      </c>
      <c r="C33" s="1">
        <v>1060</v>
      </c>
      <c r="D33" s="4">
        <f>C33/C34</f>
        <v>2.6501325066253311E-2</v>
      </c>
      <c r="G33" t="s">
        <v>10</v>
      </c>
      <c r="H33" s="1">
        <v>919</v>
      </c>
      <c r="I33" s="5">
        <f>H33/H34</f>
        <v>2.3114263437209185E-2</v>
      </c>
    </row>
    <row r="34" spans="1:9">
      <c r="C34" s="3">
        <f>SUM(C25:C33)</f>
        <v>39998</v>
      </c>
      <c r="H34" s="3">
        <f>SUM(H25:H33)</f>
        <v>39759</v>
      </c>
    </row>
    <row r="35" spans="1:9">
      <c r="A35" s="2" t="s">
        <v>14</v>
      </c>
      <c r="B35" s="2" t="s">
        <v>1</v>
      </c>
      <c r="F35" s="2" t="s">
        <v>14</v>
      </c>
      <c r="G35" s="2" t="s">
        <v>1</v>
      </c>
    </row>
    <row r="36" spans="1:9">
      <c r="B36" t="s">
        <v>2</v>
      </c>
      <c r="C36" s="1">
        <v>9115</v>
      </c>
      <c r="D36" s="4">
        <f>C36/C45</f>
        <v>0.58388315931074242</v>
      </c>
      <c r="G36" t="s">
        <v>2</v>
      </c>
      <c r="H36" s="1">
        <v>9146</v>
      </c>
      <c r="I36" s="5">
        <f>H36/H45</f>
        <v>0.61296159774814019</v>
      </c>
    </row>
    <row r="37" spans="1:9">
      <c r="B37" t="s">
        <v>3</v>
      </c>
      <c r="C37" s="1">
        <v>2681</v>
      </c>
      <c r="D37" s="4">
        <f>C37/C45</f>
        <v>0.17173787713791558</v>
      </c>
      <c r="G37" t="s">
        <v>3</v>
      </c>
      <c r="H37" s="1">
        <v>2442</v>
      </c>
      <c r="I37" s="5">
        <f>H37/H45</f>
        <v>0.163661952952215</v>
      </c>
    </row>
    <row r="38" spans="1:9">
      <c r="B38" t="s">
        <v>4</v>
      </c>
      <c r="C38" s="1">
        <v>2728</v>
      </c>
      <c r="D38" s="4">
        <f>C38/C45</f>
        <v>0.17474857472295177</v>
      </c>
      <c r="G38" t="s">
        <v>4</v>
      </c>
      <c r="H38" s="1">
        <v>2531</v>
      </c>
      <c r="I38" s="5">
        <f>H38/H45</f>
        <v>0.16962670062328261</v>
      </c>
    </row>
    <row r="39" spans="1:9">
      <c r="B39" t="s">
        <v>5</v>
      </c>
      <c r="C39" s="1">
        <v>160</v>
      </c>
      <c r="D39" s="4">
        <f>C39/C45</f>
        <v>1.0249183268208315E-2</v>
      </c>
      <c r="G39" t="s">
        <v>5</v>
      </c>
      <c r="H39" s="1">
        <v>173</v>
      </c>
      <c r="I39" s="5">
        <f>H39/H45</f>
        <v>1.1594397158367402E-2</v>
      </c>
    </row>
    <row r="40" spans="1:9">
      <c r="B40" t="s">
        <v>6</v>
      </c>
      <c r="C40" s="1">
        <v>57</v>
      </c>
      <c r="D40" s="4">
        <f>C40/C45</f>
        <v>3.6512715392992123E-3</v>
      </c>
      <c r="G40" t="s">
        <v>6</v>
      </c>
      <c r="H40" s="1">
        <v>58</v>
      </c>
      <c r="I40" s="5">
        <f>H40/H45</f>
        <v>3.8871389317069903E-3</v>
      </c>
    </row>
    <row r="41" spans="1:9">
      <c r="B41" t="s">
        <v>7</v>
      </c>
      <c r="C41" s="1">
        <v>220</v>
      </c>
      <c r="D41" s="4">
        <f>C41/C45</f>
        <v>1.4092626993786432E-2</v>
      </c>
      <c r="G41" t="s">
        <v>7</v>
      </c>
      <c r="H41" s="1">
        <v>164</v>
      </c>
      <c r="I41" s="5">
        <f>H41/H45</f>
        <v>1.0991220427585283E-2</v>
      </c>
    </row>
    <row r="42" spans="1:9">
      <c r="B42" t="s">
        <v>8</v>
      </c>
      <c r="C42" s="1">
        <v>367</v>
      </c>
      <c r="D42" s="4">
        <f>C42/C45</f>
        <v>2.3509064121452823E-2</v>
      </c>
      <c r="G42" t="s">
        <v>8</v>
      </c>
      <c r="H42" s="1">
        <v>273</v>
      </c>
      <c r="I42" s="5">
        <f>H42/H45</f>
        <v>1.8296360833724282E-2</v>
      </c>
    </row>
    <row r="43" spans="1:9">
      <c r="B43" t="s">
        <v>9</v>
      </c>
      <c r="C43" s="1">
        <v>20</v>
      </c>
      <c r="D43" s="4">
        <f>C43/C45</f>
        <v>1.2811479085260394E-3</v>
      </c>
      <c r="G43" t="s">
        <v>9</v>
      </c>
      <c r="H43" s="1">
        <v>12</v>
      </c>
      <c r="I43" s="5">
        <f>H43/H45</f>
        <v>8.0423564104282553E-4</v>
      </c>
    </row>
    <row r="44" spans="1:9">
      <c r="B44" t="s">
        <v>10</v>
      </c>
      <c r="C44" s="1">
        <v>263</v>
      </c>
      <c r="D44" s="4">
        <f>C44/C45</f>
        <v>1.6847094997117416E-2</v>
      </c>
      <c r="G44" t="s">
        <v>10</v>
      </c>
      <c r="H44" s="1">
        <v>122</v>
      </c>
      <c r="I44" s="5">
        <f>H44/H45</f>
        <v>8.1763956839353939E-3</v>
      </c>
    </row>
    <row r="45" spans="1:9">
      <c r="C45" s="3">
        <f>SUM(C36:C44)</f>
        <v>15611</v>
      </c>
      <c r="H45" s="3">
        <f>SUM(H36:H44)</f>
        <v>14921</v>
      </c>
    </row>
    <row r="46" spans="1:9">
      <c r="A46" s="2" t="s">
        <v>15</v>
      </c>
      <c r="B46" s="2" t="s">
        <v>1</v>
      </c>
      <c r="F46" s="2" t="s">
        <v>15</v>
      </c>
      <c r="G46" s="2" t="s">
        <v>1</v>
      </c>
    </row>
    <row r="47" spans="1:9">
      <c r="B47" t="s">
        <v>2</v>
      </c>
      <c r="C47" s="1">
        <v>9388</v>
      </c>
      <c r="D47" s="4">
        <f>C47/C56</f>
        <v>0.29890473764645953</v>
      </c>
      <c r="G47" t="s">
        <v>2</v>
      </c>
      <c r="H47" s="1">
        <v>9282</v>
      </c>
      <c r="I47" s="5">
        <f>H47/H56</f>
        <v>0.30462750246143749</v>
      </c>
    </row>
    <row r="48" spans="1:9">
      <c r="B48" t="s">
        <v>3</v>
      </c>
      <c r="C48" s="1">
        <v>3832</v>
      </c>
      <c r="D48" s="4">
        <f>C48/C56</f>
        <v>0.12200713194090677</v>
      </c>
      <c r="G48" t="s">
        <v>3</v>
      </c>
      <c r="H48" s="1">
        <v>4018</v>
      </c>
      <c r="I48" s="5">
        <f>H48/H56</f>
        <v>0.13186741056777157</v>
      </c>
    </row>
    <row r="49" spans="1:9">
      <c r="B49" t="s">
        <v>4</v>
      </c>
      <c r="C49" s="1">
        <v>9014</v>
      </c>
      <c r="D49" s="4">
        <f>C49/C56</f>
        <v>0.28699694345389709</v>
      </c>
      <c r="G49" t="s">
        <v>4</v>
      </c>
      <c r="H49" s="1">
        <v>8304</v>
      </c>
      <c r="I49" s="5">
        <f>H49/H56</f>
        <v>0.27253035772891371</v>
      </c>
    </row>
    <row r="50" spans="1:9">
      <c r="B50" t="s">
        <v>5</v>
      </c>
      <c r="C50" s="1">
        <v>6526</v>
      </c>
      <c r="D50" s="4">
        <f>C50/C56</f>
        <v>0.20778145695364239</v>
      </c>
      <c r="G50" t="s">
        <v>5</v>
      </c>
      <c r="H50" s="1">
        <v>6416</v>
      </c>
      <c r="I50" s="5">
        <f>H50/H56</f>
        <v>0.2105677715786019</v>
      </c>
    </row>
    <row r="51" spans="1:9">
      <c r="B51" t="s">
        <v>6</v>
      </c>
      <c r="C51" s="1">
        <v>60</v>
      </c>
      <c r="D51" s="4">
        <f>C51/C56</f>
        <v>1.9103413143148242E-3</v>
      </c>
      <c r="G51" t="s">
        <v>6</v>
      </c>
      <c r="H51" s="1">
        <v>73</v>
      </c>
      <c r="I51" s="5">
        <f>H51/H56</f>
        <v>2.3957991467016739E-3</v>
      </c>
    </row>
    <row r="52" spans="1:9">
      <c r="B52" t="s">
        <v>7</v>
      </c>
      <c r="C52" s="1">
        <v>1399</v>
      </c>
      <c r="D52" s="4">
        <f>C52/C56</f>
        <v>4.4542791645440651E-2</v>
      </c>
      <c r="G52" t="s">
        <v>7</v>
      </c>
      <c r="H52" s="1">
        <v>1345</v>
      </c>
      <c r="I52" s="5">
        <f>H52/H56</f>
        <v>4.4141778798818511E-2</v>
      </c>
    </row>
    <row r="53" spans="1:9">
      <c r="B53" t="s">
        <v>8</v>
      </c>
      <c r="C53" s="1">
        <v>196</v>
      </c>
      <c r="D53" s="4">
        <f>C53/C56</f>
        <v>6.2404482934284257E-3</v>
      </c>
      <c r="G53" t="s">
        <v>8</v>
      </c>
      <c r="H53" s="1">
        <v>210</v>
      </c>
      <c r="I53" s="5">
        <f>H53/H56</f>
        <v>6.892024942566459E-3</v>
      </c>
    </row>
    <row r="54" spans="1:9">
      <c r="B54" t="s">
        <v>9</v>
      </c>
      <c r="C54" s="1">
        <v>82</v>
      </c>
      <c r="D54" s="4">
        <f>C54/C56</f>
        <v>2.6107997962302597E-3</v>
      </c>
      <c r="G54" t="s">
        <v>9</v>
      </c>
      <c r="H54" s="1">
        <v>95</v>
      </c>
      <c r="I54" s="5">
        <f>H54/H56</f>
        <v>3.1178208073514933E-3</v>
      </c>
    </row>
    <row r="55" spans="1:9">
      <c r="B55" t="s">
        <v>10</v>
      </c>
      <c r="C55" s="1">
        <v>911</v>
      </c>
      <c r="D55" s="4">
        <f>C55/C56</f>
        <v>2.900534895568008E-2</v>
      </c>
      <c r="G55" t="s">
        <v>10</v>
      </c>
      <c r="H55" s="1">
        <v>727</v>
      </c>
      <c r="I55" s="5">
        <f>H55/H56</f>
        <v>2.3859533967837215E-2</v>
      </c>
    </row>
    <row r="56" spans="1:9">
      <c r="C56" s="3">
        <f>SUM(C47:C55)</f>
        <v>31408</v>
      </c>
      <c r="H56" s="3">
        <f>SUM(H47:H55)</f>
        <v>30470</v>
      </c>
    </row>
    <row r="57" spans="1:9">
      <c r="A57" s="2" t="s">
        <v>16</v>
      </c>
      <c r="B57" s="2" t="s">
        <v>1</v>
      </c>
      <c r="F57" s="2" t="s">
        <v>16</v>
      </c>
      <c r="G57" s="2" t="s">
        <v>1</v>
      </c>
    </row>
    <row r="58" spans="1:9">
      <c r="B58" t="s">
        <v>2</v>
      </c>
      <c r="C58" s="1">
        <v>16128</v>
      </c>
      <c r="D58" s="4">
        <f>C58/C67</f>
        <v>0.55784995330497045</v>
      </c>
      <c r="G58" t="s">
        <v>2</v>
      </c>
      <c r="H58" s="1">
        <v>16358</v>
      </c>
      <c r="I58" s="5">
        <f>H58/H67</f>
        <v>0.57838908139452661</v>
      </c>
    </row>
    <row r="59" spans="1:9">
      <c r="B59" t="s">
        <v>3</v>
      </c>
      <c r="C59" s="1">
        <v>3756</v>
      </c>
      <c r="D59" s="4">
        <f>C59/C67</f>
        <v>0.12991594894676767</v>
      </c>
      <c r="G59" t="s">
        <v>3</v>
      </c>
      <c r="H59" s="1">
        <v>3689</v>
      </c>
      <c r="I59" s="5">
        <f>H59/H67</f>
        <v>0.13043631992079768</v>
      </c>
    </row>
    <row r="60" spans="1:9">
      <c r="B60" t="s">
        <v>4</v>
      </c>
      <c r="C60" s="1">
        <v>5399</v>
      </c>
      <c r="D60" s="4">
        <f>C60/C67</f>
        <v>0.18674552938327971</v>
      </c>
      <c r="G60" t="s">
        <v>4</v>
      </c>
      <c r="H60" s="1">
        <v>4788</v>
      </c>
      <c r="I60" s="5">
        <f>H60/H67</f>
        <v>0.16929495792376778</v>
      </c>
    </row>
    <row r="61" spans="1:9">
      <c r="B61" t="s">
        <v>5</v>
      </c>
      <c r="C61" s="1">
        <v>1555</v>
      </c>
      <c r="D61" s="4">
        <f>C61/C67</f>
        <v>5.3785756286534536E-2</v>
      </c>
      <c r="G61" t="s">
        <v>5</v>
      </c>
      <c r="H61" s="1">
        <v>1568</v>
      </c>
      <c r="I61" s="5">
        <f>H61/H67</f>
        <v>5.5441623647549676E-2</v>
      </c>
    </row>
    <row r="62" spans="1:9">
      <c r="B62" t="s">
        <v>6</v>
      </c>
      <c r="C62" s="1">
        <v>150</v>
      </c>
      <c r="D62" s="4">
        <f>C62/C67</f>
        <v>5.1883366192798592E-3</v>
      </c>
      <c r="G62" t="s">
        <v>6</v>
      </c>
      <c r="H62" s="1">
        <v>194</v>
      </c>
      <c r="I62" s="5">
        <f>H62/H67</f>
        <v>6.8594865992504068E-3</v>
      </c>
    </row>
    <row r="63" spans="1:9">
      <c r="B63" t="s">
        <v>7</v>
      </c>
      <c r="C63" s="1">
        <v>799</v>
      </c>
      <c r="D63" s="4">
        <f>C63/C67</f>
        <v>2.7636539725364048E-2</v>
      </c>
      <c r="G63" t="s">
        <v>7</v>
      </c>
      <c r="H63" s="1">
        <v>697</v>
      </c>
      <c r="I63" s="5">
        <f>H63/H67</f>
        <v>2.4644650307616152E-2</v>
      </c>
    </row>
    <row r="64" spans="1:9">
      <c r="B64" t="s">
        <v>8</v>
      </c>
      <c r="C64" s="1">
        <v>279</v>
      </c>
      <c r="D64" s="4">
        <f>C64/C67</f>
        <v>9.6503061118605373E-3</v>
      </c>
      <c r="G64" t="s">
        <v>8</v>
      </c>
      <c r="H64" s="1">
        <v>307</v>
      </c>
      <c r="I64" s="5">
        <f>H64/H67</f>
        <v>1.0854960752422035E-2</v>
      </c>
    </row>
    <row r="65" spans="2:9">
      <c r="B65" t="s">
        <v>9</v>
      </c>
      <c r="C65" s="1">
        <v>41</v>
      </c>
      <c r="D65" s="4">
        <f>C65/C67</f>
        <v>1.4181453426031613E-3</v>
      </c>
      <c r="G65" t="s">
        <v>9</v>
      </c>
      <c r="H65" s="1">
        <v>37</v>
      </c>
      <c r="I65" s="5">
        <f>H65/H67</f>
        <v>1.3082525988261085E-3</v>
      </c>
    </row>
    <row r="66" spans="2:9">
      <c r="B66" t="s">
        <v>10</v>
      </c>
      <c r="C66" s="1">
        <v>804</v>
      </c>
      <c r="D66" s="4">
        <f>C66/C67</f>
        <v>2.7809484279340043E-2</v>
      </c>
      <c r="G66" t="s">
        <v>10</v>
      </c>
      <c r="H66" s="1">
        <v>644</v>
      </c>
      <c r="I66" s="5">
        <f>H66/H67</f>
        <v>2.2770666855243617E-2</v>
      </c>
    </row>
    <row r="67" spans="2:9">
      <c r="C67" s="3">
        <f>SUM(C58:C66)</f>
        <v>28911</v>
      </c>
      <c r="H67" s="3">
        <f>SUM(H58:H66)</f>
        <v>28282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TheHub@TTU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Tristan</dc:creator>
  <cp:lastModifiedBy>Claudia Tristan</cp:lastModifiedBy>
  <dcterms:created xsi:type="dcterms:W3CDTF">2013-05-07T15:18:25Z</dcterms:created>
  <dcterms:modified xsi:type="dcterms:W3CDTF">2013-05-09T00:23:58Z</dcterms:modified>
</cp:coreProperties>
</file>